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655" windowWidth="18195" windowHeight="91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J46" authorId="0">
      <text>
        <r>
          <rPr>
            <b/>
            <sz val="9"/>
            <rFont val="Tahoma"/>
            <family val="2"/>
          </rPr>
          <t>объем 1 п.м. трубы 57</t>
        </r>
        <r>
          <rPr>
            <sz val="9"/>
            <rFont val="Tahoma"/>
            <family val="2"/>
          </rPr>
          <t xml:space="preserve">
</t>
        </r>
      </text>
    </comment>
    <comment ref="B48" authorId="0">
      <text>
        <r>
          <rPr>
            <b/>
            <sz val="9"/>
            <rFont val="Tahoma"/>
            <family val="2"/>
          </rPr>
          <t>вес 1м.п. трубы 57х3,5</t>
        </r>
        <r>
          <rPr>
            <sz val="9"/>
            <rFont val="Tahoma"/>
            <family val="2"/>
          </rPr>
          <t xml:space="preserve">
</t>
        </r>
      </text>
    </comment>
    <comment ref="C48" authorId="0">
      <text>
        <r>
          <rPr>
            <b/>
            <sz val="9"/>
            <rFont val="Tahoma"/>
            <family val="2"/>
          </rPr>
          <t>вес 1м.п. трубы 76х3,5</t>
        </r>
        <r>
          <rPr>
            <sz val="9"/>
            <rFont val="Tahoma"/>
            <family val="2"/>
          </rPr>
          <t xml:space="preserve">
</t>
        </r>
      </text>
    </comment>
    <comment ref="J47" authorId="0">
      <text>
        <r>
          <rPr>
            <b/>
            <sz val="9"/>
            <rFont val="Tahoma"/>
            <family val="2"/>
          </rPr>
          <t>объем 1м.п. Д76</t>
        </r>
        <r>
          <rPr>
            <sz val="9"/>
            <rFont val="Tahoma"/>
            <family val="2"/>
          </rPr>
          <t xml:space="preserve">
</t>
        </r>
      </text>
    </comment>
    <comment ref="B52" authorId="0">
      <text>
        <r>
          <rPr>
            <b/>
            <sz val="9"/>
            <rFont val="Tahoma"/>
            <family val="2"/>
          </rPr>
          <t>вес 1м.п. трубы 57х3</t>
        </r>
        <r>
          <rPr>
            <sz val="9"/>
            <rFont val="Tahoma"/>
            <family val="2"/>
          </rPr>
          <t xml:space="preserve">
</t>
        </r>
      </text>
    </comment>
    <comment ref="C52" authorId="0">
      <text>
        <r>
          <rPr>
            <b/>
            <sz val="9"/>
            <rFont val="Tahoma"/>
            <family val="2"/>
          </rPr>
          <t xml:space="preserve">вес 1м.п. трубы 76 х3
</t>
        </r>
      </text>
    </comment>
    <comment ref="B56" authorId="0">
      <text>
        <r>
          <rPr>
            <b/>
            <sz val="9"/>
            <rFont val="Tahoma"/>
            <family val="2"/>
          </rPr>
          <t>вес 1м.п. трубы 57х2,5</t>
        </r>
      </text>
    </comment>
    <comment ref="C56" authorId="0">
      <text>
        <r>
          <rPr>
            <b/>
            <sz val="9"/>
            <rFont val="Tahoma"/>
            <family val="2"/>
          </rPr>
          <t>вес 1м.п. трубы 76х2,5</t>
        </r>
        <r>
          <rPr>
            <sz val="9"/>
            <rFont val="Tahoma"/>
            <family val="2"/>
          </rPr>
          <t xml:space="preserve">
</t>
        </r>
      </text>
    </comment>
    <comment ref="B60" authorId="0">
      <text>
        <r>
          <rPr>
            <b/>
            <sz val="9"/>
            <rFont val="Tahoma"/>
            <family val="2"/>
          </rPr>
          <t>вес 1м.п. трубы 57х2</t>
        </r>
        <r>
          <rPr>
            <sz val="9"/>
            <rFont val="Tahoma"/>
            <family val="2"/>
          </rPr>
          <t xml:space="preserve">
</t>
        </r>
      </text>
    </comment>
    <comment ref="C60" authorId="0">
      <text>
        <r>
          <rPr>
            <b/>
            <sz val="9"/>
            <rFont val="Tahoma"/>
            <family val="2"/>
          </rPr>
          <t>вес 1м.п. трубы 76х2</t>
        </r>
      </text>
    </comment>
    <comment ref="J50" authorId="0">
      <text>
        <r>
          <rPr>
            <b/>
            <sz val="9"/>
            <rFont val="Tahoma"/>
            <family val="2"/>
          </rPr>
          <t>объем 1 п.м. трубы 57</t>
        </r>
        <r>
          <rPr>
            <sz val="9"/>
            <rFont val="Tahoma"/>
            <family val="2"/>
          </rPr>
          <t xml:space="preserve">
</t>
        </r>
      </text>
    </comment>
    <comment ref="J51" authorId="0">
      <text>
        <r>
          <rPr>
            <b/>
            <sz val="9"/>
            <rFont val="Tahoma"/>
            <family val="2"/>
          </rPr>
          <t>объем 1м.п. Д76</t>
        </r>
        <r>
          <rPr>
            <sz val="9"/>
            <rFont val="Tahoma"/>
            <family val="2"/>
          </rPr>
          <t xml:space="preserve">
</t>
        </r>
      </text>
    </comment>
    <comment ref="J54" authorId="0">
      <text>
        <r>
          <rPr>
            <b/>
            <sz val="9"/>
            <rFont val="Tahoma"/>
            <family val="2"/>
          </rPr>
          <t>объем 1 п.м. трубы 57</t>
        </r>
        <r>
          <rPr>
            <sz val="9"/>
            <rFont val="Tahoma"/>
            <family val="2"/>
          </rPr>
          <t xml:space="preserve">
</t>
        </r>
      </text>
    </comment>
    <comment ref="J55" authorId="0">
      <text>
        <r>
          <rPr>
            <b/>
            <sz val="9"/>
            <rFont val="Tahoma"/>
            <family val="2"/>
          </rPr>
          <t>объем 1м.п. Д76</t>
        </r>
        <r>
          <rPr>
            <sz val="9"/>
            <rFont val="Tahoma"/>
            <family val="2"/>
          </rPr>
          <t xml:space="preserve">
</t>
        </r>
      </text>
    </comment>
    <comment ref="J58" authorId="0">
      <text>
        <r>
          <rPr>
            <b/>
            <sz val="9"/>
            <rFont val="Tahoma"/>
            <family val="2"/>
          </rPr>
          <t>объем 1 п.м. трубы 57</t>
        </r>
        <r>
          <rPr>
            <sz val="9"/>
            <rFont val="Tahoma"/>
            <family val="2"/>
          </rPr>
          <t xml:space="preserve">
</t>
        </r>
      </text>
    </comment>
    <comment ref="J59" authorId="0">
      <text>
        <r>
          <rPr>
            <b/>
            <sz val="9"/>
            <rFont val="Tahoma"/>
            <family val="2"/>
          </rPr>
          <t>объем 1м.п. Д76</t>
        </r>
        <r>
          <rPr>
            <sz val="9"/>
            <rFont val="Tahoma"/>
            <family val="2"/>
          </rPr>
          <t xml:space="preserve">
</t>
        </r>
      </text>
    </comment>
    <comment ref="A40" authorId="0">
      <text>
        <r>
          <rPr>
            <b/>
            <sz val="9"/>
            <rFont val="Tahoma"/>
            <family val="2"/>
          </rPr>
          <t>уср. Показатель -оцинковка 0,8мм, труба 40х40х1,5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<sst xmlns="http://schemas.openxmlformats.org/spreadsheetml/2006/main" count="77" uniqueCount="45">
  <si>
    <t>треугольник 700</t>
  </si>
  <si>
    <t>треугольник 900</t>
  </si>
  <si>
    <t>треугольник 1200</t>
  </si>
  <si>
    <t>круг 600</t>
  </si>
  <si>
    <t>круг 900</t>
  </si>
  <si>
    <t>круг 700</t>
  </si>
  <si>
    <t>квадрат 600</t>
  </si>
  <si>
    <t>квадрат 700</t>
  </si>
  <si>
    <t>квадрат 900</t>
  </si>
  <si>
    <t>прямоугольник 600х900</t>
  </si>
  <si>
    <t>вес</t>
  </si>
  <si>
    <t>объем</t>
  </si>
  <si>
    <t>кол-во</t>
  </si>
  <si>
    <t>итого вес</t>
  </si>
  <si>
    <t>итого объем</t>
  </si>
  <si>
    <t>Итого</t>
  </si>
  <si>
    <t>Диаметр</t>
  </si>
  <si>
    <t>толщина стенки</t>
  </si>
  <si>
    <t xml:space="preserve">Стойка </t>
  </si>
  <si>
    <t>длина,м</t>
  </si>
  <si>
    <t>вес, кг</t>
  </si>
  <si>
    <t>объем, куб.м</t>
  </si>
  <si>
    <t>Вес и объем дорожных знаков и стоек. Калькулятор от компании ДорКомплект.</t>
  </si>
  <si>
    <t>Версия онлайн здесь</t>
  </si>
  <si>
    <t>прямоугольник 350х1050</t>
  </si>
  <si>
    <t>треугольник 710х2</t>
  </si>
  <si>
    <t>Табличка 600х450х2</t>
  </si>
  <si>
    <t>Д40х3</t>
  </si>
  <si>
    <t>Д57х3,5</t>
  </si>
  <si>
    <t>Д159х4</t>
  </si>
  <si>
    <t>прямоугольник 700х1050</t>
  </si>
  <si>
    <t>прямоугольник 350х700</t>
  </si>
  <si>
    <t>прямоугольник  300х600</t>
  </si>
  <si>
    <t>прямоугольник  500х615</t>
  </si>
  <si>
    <t>прямоугольник  500х1160</t>
  </si>
  <si>
    <t>прямоугольник  500х2250</t>
  </si>
  <si>
    <t>прямоугольник 500х1700</t>
  </si>
  <si>
    <t>прямоугольник 900х1350</t>
  </si>
  <si>
    <t>прямоугольник 700х1400</t>
  </si>
  <si>
    <t>прямоугольник 450х900</t>
  </si>
  <si>
    <t>прямоугольник 450х1350</t>
  </si>
  <si>
    <t>прямоугольник 900х1800</t>
  </si>
  <si>
    <t>знак инд. Проектирования за кв.м.</t>
  </si>
  <si>
    <t>основание крест 1,2х1,2м проф. 60х30х2</t>
  </si>
  <si>
    <t>основание крест 0,85х0,85м угол. 40х40х4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</si>
</sst>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6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6"/>
      <color indexed="12"/>
      <name val="Calibri"/>
      <family val="2"/>
    </font>
    <font>
      <sz val="11"/>
      <color indexed="10"/>
      <name val="Calibri"/>
      <family val="2"/>
    </font>
    <font>
      <sz val="11"/>
      <color indexed="40"/>
      <name val="Calibri"/>
      <family val="2"/>
    </font>
    <font>
      <b/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Calibri"/>
      <family val="2"/>
    </font>
    <font>
      <u val="single"/>
      <sz val="16"/>
      <color theme="10"/>
      <name val="Calibri"/>
      <family val="2"/>
    </font>
    <font>
      <sz val="11"/>
      <color rgb="FF00B0F0"/>
      <name val="Calibri"/>
      <family val="2"/>
    </font>
    <font>
      <b/>
      <sz val="11"/>
      <color rgb="FFFF00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33" fillId="0" borderId="0" xfId="0" applyFont="1" applyAlignment="1">
      <alignment horizontal="center"/>
    </xf>
    <xf numFmtId="0" fontId="33" fillId="0" borderId="0" xfId="0" applyFont="1" applyAlignment="1">
      <alignment/>
    </xf>
    <xf numFmtId="0" fontId="0" fillId="0" borderId="0" xfId="0" applyAlignment="1">
      <alignment horizontal="center"/>
    </xf>
    <xf numFmtId="0" fontId="42" fillId="0" borderId="0" xfId="0" applyFont="1" applyAlignment="1">
      <alignment/>
    </xf>
    <xf numFmtId="1" fontId="0" fillId="0" borderId="0" xfId="0" applyNumberFormat="1" applyAlignment="1">
      <alignment horizontal="center"/>
    </xf>
    <xf numFmtId="1" fontId="33" fillId="0" borderId="0" xfId="0" applyNumberFormat="1" applyFont="1" applyAlignment="1">
      <alignment horizontal="center"/>
    </xf>
    <xf numFmtId="164" fontId="33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33" fillId="0" borderId="0" xfId="0" applyNumberFormat="1" applyFont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Alignment="1">
      <alignment/>
    </xf>
    <xf numFmtId="0" fontId="25" fillId="0" borderId="0" xfId="0" applyFont="1" applyAlignment="1">
      <alignment/>
    </xf>
    <xf numFmtId="0" fontId="43" fillId="0" borderId="0" xfId="42" applyFont="1" applyAlignment="1">
      <alignment/>
    </xf>
    <xf numFmtId="0" fontId="40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1" fontId="45" fillId="0" borderId="0" xfId="0" applyNumberFormat="1" applyFont="1" applyAlignment="1">
      <alignment horizontal="center"/>
    </xf>
    <xf numFmtId="0" fontId="33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466725</xdr:colOff>
      <xdr:row>8</xdr:row>
      <xdr:rowOff>104775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96265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476250</xdr:colOff>
      <xdr:row>8</xdr:row>
      <xdr:rowOff>104775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96265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476250</xdr:colOff>
      <xdr:row>8</xdr:row>
      <xdr:rowOff>104775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96265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orkomplekt-nn.ru/lezhachie-politsejskie.html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M65"/>
  <sheetViews>
    <sheetView tabSelected="1" zoomScalePageLayoutView="0" workbookViewId="0" topLeftCell="A1">
      <selection activeCell="J11" sqref="J11:L19"/>
    </sheetView>
  </sheetViews>
  <sheetFormatPr defaultColWidth="9.140625" defaultRowHeight="15"/>
  <cols>
    <col min="1" max="1" width="39.28125" style="0" customWidth="1"/>
    <col min="3" max="3" width="15.7109375" style="0" bestFit="1" customWidth="1"/>
    <col min="4" max="4" width="8.8515625" style="0" bestFit="1" customWidth="1"/>
    <col min="5" max="5" width="9.421875" style="0" bestFit="1" customWidth="1"/>
    <col min="6" max="6" width="13.57421875" style="0" bestFit="1" customWidth="1"/>
    <col min="8" max="8" width="9.421875" style="0" bestFit="1" customWidth="1"/>
    <col min="9" max="9" width="12.57421875" style="0" bestFit="1" customWidth="1"/>
  </cols>
  <sheetData>
    <row r="10" spans="1:3" ht="21">
      <c r="A10" s="4" t="s">
        <v>22</v>
      </c>
      <c r="B10" s="4"/>
      <c r="C10" s="4"/>
    </row>
    <row r="11" spans="1:3" ht="21">
      <c r="A11" s="4"/>
      <c r="B11" s="4"/>
      <c r="C11" s="4"/>
    </row>
    <row r="12" spans="1:3" ht="21">
      <c r="A12" s="13" t="s">
        <v>23</v>
      </c>
      <c r="B12" s="4"/>
      <c r="C12" s="4"/>
    </row>
    <row r="13" spans="1:3" ht="21">
      <c r="A13" s="13"/>
      <c r="B13" s="4"/>
      <c r="C13" s="4"/>
    </row>
    <row r="14" spans="2:6" ht="15">
      <c r="B14" s="1" t="s">
        <v>10</v>
      </c>
      <c r="C14" s="1" t="s">
        <v>11</v>
      </c>
      <c r="D14" s="1" t="s">
        <v>12</v>
      </c>
      <c r="E14" s="1" t="s">
        <v>13</v>
      </c>
      <c r="F14" s="1" t="s">
        <v>14</v>
      </c>
    </row>
    <row r="15" spans="1:6" ht="15">
      <c r="A15" s="2" t="s">
        <v>0</v>
      </c>
      <c r="B15" s="3">
        <v>1.41</v>
      </c>
      <c r="C15" s="3">
        <v>0.0054</v>
      </c>
      <c r="D15" s="3"/>
      <c r="E15" s="3">
        <f>B15*D15</f>
        <v>0</v>
      </c>
      <c r="F15" s="3">
        <f>C15*D15</f>
        <v>0</v>
      </c>
    </row>
    <row r="16" spans="1:6" ht="15">
      <c r="A16" s="2" t="s">
        <v>1</v>
      </c>
      <c r="B16" s="3">
        <v>2.37</v>
      </c>
      <c r="C16" s="3">
        <v>0.0076</v>
      </c>
      <c r="D16" s="3"/>
      <c r="E16" s="3">
        <f>B16*D16</f>
        <v>0</v>
      </c>
      <c r="F16" s="3">
        <f aca="true" t="shared" si="0" ref="F16:F42">C16*D16</f>
        <v>0</v>
      </c>
    </row>
    <row r="17" spans="1:6" ht="15">
      <c r="A17" s="2" t="s">
        <v>2</v>
      </c>
      <c r="B17" s="3">
        <v>4.1</v>
      </c>
      <c r="C17" s="3">
        <v>0.0132</v>
      </c>
      <c r="D17" s="3"/>
      <c r="E17" s="3">
        <f aca="true" t="shared" si="1" ref="E17:E42">B17*D17</f>
        <v>0</v>
      </c>
      <c r="F17" s="3">
        <f t="shared" si="0"/>
        <v>0</v>
      </c>
    </row>
    <row r="18" spans="1:6" ht="15">
      <c r="A18" s="2" t="s">
        <v>3</v>
      </c>
      <c r="B18" s="3">
        <v>1.79</v>
      </c>
      <c r="C18" s="3">
        <v>0.0043</v>
      </c>
      <c r="D18" s="3"/>
      <c r="E18" s="3">
        <f t="shared" si="1"/>
        <v>0</v>
      </c>
      <c r="F18" s="3">
        <f>C18*D18</f>
        <v>0</v>
      </c>
    </row>
    <row r="19" spans="1:6" ht="15">
      <c r="A19" s="2" t="s">
        <v>5</v>
      </c>
      <c r="B19" s="3">
        <v>2.43</v>
      </c>
      <c r="C19" s="3">
        <v>0.0058</v>
      </c>
      <c r="D19" s="3"/>
      <c r="E19" s="3">
        <f t="shared" si="1"/>
        <v>0</v>
      </c>
      <c r="F19" s="3">
        <f>C19*D19</f>
        <v>0</v>
      </c>
    </row>
    <row r="20" spans="1:6" ht="15">
      <c r="A20" s="2" t="s">
        <v>4</v>
      </c>
      <c r="B20" s="3">
        <v>4.1</v>
      </c>
      <c r="C20" s="3">
        <v>0.0097</v>
      </c>
      <c r="D20" s="3"/>
      <c r="E20" s="3">
        <f t="shared" si="1"/>
        <v>0</v>
      </c>
      <c r="F20" s="3">
        <f t="shared" si="0"/>
        <v>0</v>
      </c>
    </row>
    <row r="21" spans="1:6" ht="15">
      <c r="A21" s="2" t="s">
        <v>6</v>
      </c>
      <c r="B21" s="3">
        <v>2.62</v>
      </c>
      <c r="C21" s="3">
        <v>0.0043</v>
      </c>
      <c r="D21" s="3"/>
      <c r="E21" s="3">
        <f t="shared" si="1"/>
        <v>0</v>
      </c>
      <c r="F21" s="3">
        <f t="shared" si="0"/>
        <v>0</v>
      </c>
    </row>
    <row r="22" spans="1:6" ht="15">
      <c r="A22" s="2" t="s">
        <v>7</v>
      </c>
      <c r="B22" s="3">
        <v>3.5</v>
      </c>
      <c r="C22" s="3">
        <v>0.0058</v>
      </c>
      <c r="D22" s="3"/>
      <c r="E22" s="3">
        <f t="shared" si="1"/>
        <v>0</v>
      </c>
      <c r="F22" s="3">
        <f t="shared" si="0"/>
        <v>0</v>
      </c>
    </row>
    <row r="23" spans="1:6" ht="15">
      <c r="A23" s="2" t="s">
        <v>8</v>
      </c>
      <c r="B23" s="3">
        <v>5.65</v>
      </c>
      <c r="C23" s="3">
        <v>0.0097</v>
      </c>
      <c r="D23" s="3"/>
      <c r="E23" s="3">
        <f t="shared" si="1"/>
        <v>0</v>
      </c>
      <c r="F23" s="3">
        <f t="shared" si="0"/>
        <v>0</v>
      </c>
    </row>
    <row r="24" spans="1:6" ht="15">
      <c r="A24" s="2" t="s">
        <v>31</v>
      </c>
      <c r="B24" s="3">
        <v>1.84</v>
      </c>
      <c r="C24" s="3">
        <v>0.0029</v>
      </c>
      <c r="D24" s="3"/>
      <c r="E24" s="3">
        <f t="shared" si="1"/>
        <v>0</v>
      </c>
      <c r="F24" s="3">
        <f t="shared" si="0"/>
        <v>0</v>
      </c>
    </row>
    <row r="25" spans="1:6" ht="15">
      <c r="A25" s="2" t="s">
        <v>9</v>
      </c>
      <c r="B25" s="3">
        <v>3.85</v>
      </c>
      <c r="C25" s="3">
        <v>0.0064</v>
      </c>
      <c r="D25" s="3"/>
      <c r="E25" s="3">
        <f t="shared" si="1"/>
        <v>0</v>
      </c>
      <c r="F25" s="3">
        <f t="shared" si="0"/>
        <v>0</v>
      </c>
    </row>
    <row r="26" spans="1:6" ht="15">
      <c r="A26" s="2" t="s">
        <v>24</v>
      </c>
      <c r="B26" s="3">
        <v>2.69</v>
      </c>
      <c r="C26" s="3">
        <v>0.0055</v>
      </c>
      <c r="D26" s="3"/>
      <c r="E26" s="3">
        <f t="shared" si="1"/>
        <v>0</v>
      </c>
      <c r="F26" s="3">
        <f t="shared" si="0"/>
        <v>0</v>
      </c>
    </row>
    <row r="27" spans="1:6" ht="15">
      <c r="A27" s="2" t="s">
        <v>39</v>
      </c>
      <c r="B27" s="3">
        <v>3.11</v>
      </c>
      <c r="C27" s="3">
        <v>0.0048</v>
      </c>
      <c r="D27" s="3"/>
      <c r="E27" s="3">
        <f t="shared" si="1"/>
        <v>0</v>
      </c>
      <c r="F27" s="3">
        <f t="shared" si="0"/>
        <v>0</v>
      </c>
    </row>
    <row r="28" spans="1:6" ht="15">
      <c r="A28" s="2" t="s">
        <v>30</v>
      </c>
      <c r="B28" s="3">
        <v>5.3</v>
      </c>
      <c r="C28" s="3">
        <v>0.0088</v>
      </c>
      <c r="D28" s="3"/>
      <c r="E28" s="3">
        <f t="shared" si="1"/>
        <v>0</v>
      </c>
      <c r="F28" s="3">
        <f t="shared" si="0"/>
        <v>0</v>
      </c>
    </row>
    <row r="29" spans="1:6" ht="15">
      <c r="A29" s="2" t="s">
        <v>37</v>
      </c>
      <c r="B29" s="3">
        <v>9.93</v>
      </c>
      <c r="C29" s="3">
        <v>0.0145</v>
      </c>
      <c r="D29" s="3"/>
      <c r="E29" s="3">
        <f t="shared" si="1"/>
        <v>0</v>
      </c>
      <c r="F29" s="3">
        <f t="shared" si="0"/>
        <v>0</v>
      </c>
    </row>
    <row r="30" spans="1:6" ht="15">
      <c r="A30" s="2" t="s">
        <v>40</v>
      </c>
      <c r="B30" s="3">
        <v>5.55</v>
      </c>
      <c r="C30" s="3">
        <v>0.0073</v>
      </c>
      <c r="D30" s="3"/>
      <c r="E30" s="3">
        <f t="shared" si="1"/>
        <v>0</v>
      </c>
      <c r="F30" s="3">
        <f t="shared" si="0"/>
        <v>0</v>
      </c>
    </row>
    <row r="31" spans="1:6" ht="15">
      <c r="A31" s="2" t="s">
        <v>38</v>
      </c>
      <c r="B31" s="3">
        <v>9.25</v>
      </c>
      <c r="C31" s="3">
        <v>0.0117</v>
      </c>
      <c r="D31" s="3"/>
      <c r="E31" s="3">
        <f t="shared" si="1"/>
        <v>0</v>
      </c>
      <c r="F31" s="3">
        <f t="shared" si="0"/>
        <v>0</v>
      </c>
    </row>
    <row r="32" spans="1:6" ht="15">
      <c r="A32" s="2" t="s">
        <v>41</v>
      </c>
      <c r="B32" s="3">
        <v>15.28</v>
      </c>
      <c r="C32" s="3">
        <v>0.0226</v>
      </c>
      <c r="D32" s="3"/>
      <c r="E32" s="3">
        <f t="shared" si="1"/>
        <v>0</v>
      </c>
      <c r="F32" s="3">
        <f t="shared" si="0"/>
        <v>0</v>
      </c>
    </row>
    <row r="33" spans="1:6" ht="15">
      <c r="A33" s="2" t="s">
        <v>32</v>
      </c>
      <c r="B33" s="3">
        <v>1.39</v>
      </c>
      <c r="C33" s="3">
        <v>0.0021</v>
      </c>
      <c r="D33" s="3"/>
      <c r="E33" s="3">
        <f t="shared" si="1"/>
        <v>0</v>
      </c>
      <c r="F33" s="3">
        <f t="shared" si="0"/>
        <v>0</v>
      </c>
    </row>
    <row r="34" spans="1:6" ht="15">
      <c r="A34" s="2" t="s">
        <v>33</v>
      </c>
      <c r="B34" s="3">
        <v>2.32</v>
      </c>
      <c r="C34" s="3">
        <v>0.0061</v>
      </c>
      <c r="D34" s="3"/>
      <c r="E34" s="3">
        <f t="shared" si="1"/>
        <v>0</v>
      </c>
      <c r="F34" s="3">
        <f t="shared" si="0"/>
        <v>0</v>
      </c>
    </row>
    <row r="35" spans="1:6" ht="15">
      <c r="A35" s="2" t="s">
        <v>34</v>
      </c>
      <c r="B35" s="3">
        <v>4.25</v>
      </c>
      <c r="C35" s="3">
        <v>0.0116</v>
      </c>
      <c r="D35" s="3"/>
      <c r="E35" s="3">
        <f t="shared" si="1"/>
        <v>0</v>
      </c>
      <c r="F35" s="3">
        <f t="shared" si="0"/>
        <v>0</v>
      </c>
    </row>
    <row r="36" spans="1:6" ht="15">
      <c r="A36" s="2" t="s">
        <v>35</v>
      </c>
      <c r="B36" s="3">
        <v>8.11</v>
      </c>
      <c r="C36" s="3">
        <v>0.0225</v>
      </c>
      <c r="D36" s="3"/>
      <c r="E36" s="3">
        <f t="shared" si="1"/>
        <v>0</v>
      </c>
      <c r="F36" s="3">
        <f t="shared" si="0"/>
        <v>0</v>
      </c>
    </row>
    <row r="37" spans="1:6" ht="15">
      <c r="A37" s="2" t="s">
        <v>26</v>
      </c>
      <c r="B37" s="3">
        <v>4.11</v>
      </c>
      <c r="C37" s="3">
        <v>0.0054</v>
      </c>
      <c r="D37" s="3"/>
      <c r="E37" s="3">
        <f t="shared" si="1"/>
        <v>0</v>
      </c>
      <c r="F37" s="3">
        <f t="shared" si="0"/>
        <v>0</v>
      </c>
    </row>
    <row r="38" spans="1:6" ht="15">
      <c r="A38" s="2" t="s">
        <v>25</v>
      </c>
      <c r="B38" s="3">
        <v>3.48</v>
      </c>
      <c r="C38" s="3">
        <v>0.0054</v>
      </c>
      <c r="D38" s="3"/>
      <c r="E38" s="3">
        <f t="shared" si="1"/>
        <v>0</v>
      </c>
      <c r="F38" s="3">
        <f t="shared" si="0"/>
        <v>0</v>
      </c>
    </row>
    <row r="39" spans="1:6" ht="15">
      <c r="A39" s="2" t="s">
        <v>36</v>
      </c>
      <c r="B39" s="3">
        <v>6.23</v>
      </c>
      <c r="C39" s="3">
        <v>0.0127</v>
      </c>
      <c r="D39" s="3"/>
      <c r="E39" s="3">
        <f t="shared" si="1"/>
        <v>0</v>
      </c>
      <c r="F39" s="3">
        <f t="shared" si="0"/>
        <v>0</v>
      </c>
    </row>
    <row r="40" spans="1:6" ht="15">
      <c r="A40" s="2" t="s">
        <v>42</v>
      </c>
      <c r="B40" s="3">
        <v>14</v>
      </c>
      <c r="C40" s="3">
        <v>0.03</v>
      </c>
      <c r="D40" s="3"/>
      <c r="E40" s="3">
        <f t="shared" si="1"/>
        <v>0</v>
      </c>
      <c r="F40" s="3">
        <f t="shared" si="0"/>
        <v>0</v>
      </c>
    </row>
    <row r="41" spans="1:6" ht="15">
      <c r="A41" s="2" t="s">
        <v>43</v>
      </c>
      <c r="B41" s="3">
        <v>6.52</v>
      </c>
      <c r="C41" s="3">
        <v>0.0432</v>
      </c>
      <c r="D41" s="3"/>
      <c r="E41" s="3">
        <f t="shared" si="1"/>
        <v>0</v>
      </c>
      <c r="F41" s="3">
        <f t="shared" si="0"/>
        <v>0</v>
      </c>
    </row>
    <row r="42" spans="1:6" ht="15">
      <c r="A42" s="2" t="s">
        <v>44</v>
      </c>
      <c r="B42" s="3">
        <v>14</v>
      </c>
      <c r="C42" s="3">
        <v>0.11</v>
      </c>
      <c r="D42" s="3"/>
      <c r="E42" s="3">
        <f t="shared" si="1"/>
        <v>0</v>
      </c>
      <c r="F42" s="3">
        <f t="shared" si="0"/>
        <v>0</v>
      </c>
    </row>
    <row r="43" spans="1:6" ht="15">
      <c r="A43" s="2" t="s">
        <v>15</v>
      </c>
      <c r="D43" s="3">
        <f>SUM(D15:D36)</f>
        <v>0</v>
      </c>
      <c r="E43" s="1">
        <f>SUM(E15:E42)</f>
        <v>0</v>
      </c>
      <c r="F43" s="1">
        <f>SUM(F15:F42)</f>
        <v>0</v>
      </c>
    </row>
    <row r="45" spans="2:9" ht="15">
      <c r="B45" s="2" t="s">
        <v>16</v>
      </c>
      <c r="C45" s="2" t="s">
        <v>17</v>
      </c>
      <c r="D45" s="2" t="s">
        <v>19</v>
      </c>
      <c r="E45" s="1" t="s">
        <v>20</v>
      </c>
      <c r="F45" s="1" t="s">
        <v>21</v>
      </c>
      <c r="G45" s="1" t="s">
        <v>12</v>
      </c>
      <c r="H45" s="1" t="s">
        <v>13</v>
      </c>
      <c r="I45" s="1" t="s">
        <v>14</v>
      </c>
    </row>
    <row r="46" spans="1:10" ht="15">
      <c r="A46" s="18" t="s">
        <v>18</v>
      </c>
      <c r="B46" s="15">
        <v>57</v>
      </c>
      <c r="C46" s="14">
        <v>3.5</v>
      </c>
      <c r="D46" s="3">
        <v>3.5</v>
      </c>
      <c r="E46" s="5">
        <f>D46*$B$48</f>
        <v>16.17</v>
      </c>
      <c r="F46" s="8">
        <f>D46*J46</f>
        <v>0.0113715</v>
      </c>
      <c r="G46" s="3">
        <v>8</v>
      </c>
      <c r="H46" s="6">
        <f>E46*G46</f>
        <v>129.36</v>
      </c>
      <c r="I46" s="9">
        <f>F46*G46</f>
        <v>0.090972</v>
      </c>
      <c r="J46" s="10">
        <v>0.003249</v>
      </c>
    </row>
    <row r="47" spans="1:13" ht="15">
      <c r="A47" s="18"/>
      <c r="B47" s="15">
        <v>76</v>
      </c>
      <c r="C47" s="14">
        <v>3.5</v>
      </c>
      <c r="D47" s="3">
        <v>4.5</v>
      </c>
      <c r="E47" s="5">
        <f>D47*$C$48</f>
        <v>28.125</v>
      </c>
      <c r="F47" s="8">
        <f>D47*J47</f>
        <v>0.025992</v>
      </c>
      <c r="G47" s="3">
        <v>2</v>
      </c>
      <c r="H47" s="6">
        <f>E47*G47</f>
        <v>56.25</v>
      </c>
      <c r="I47" s="9">
        <f>F47*G47</f>
        <v>0.051984</v>
      </c>
      <c r="J47" s="11">
        <v>0.005776</v>
      </c>
      <c r="L47" s="2"/>
      <c r="M47" s="2"/>
    </row>
    <row r="48" spans="2:10" ht="15">
      <c r="B48" s="10">
        <v>4.62</v>
      </c>
      <c r="C48" s="10">
        <v>6.25</v>
      </c>
      <c r="J48" s="12"/>
    </row>
    <row r="49" spans="2:10" ht="15">
      <c r="B49" s="2" t="s">
        <v>16</v>
      </c>
      <c r="C49" s="2" t="s">
        <v>17</v>
      </c>
      <c r="D49" s="2" t="s">
        <v>19</v>
      </c>
      <c r="E49" s="1" t="s">
        <v>20</v>
      </c>
      <c r="F49" s="1" t="s">
        <v>21</v>
      </c>
      <c r="G49" s="1" t="s">
        <v>12</v>
      </c>
      <c r="H49" s="1" t="s">
        <v>13</v>
      </c>
      <c r="I49" s="1" t="s">
        <v>14</v>
      </c>
      <c r="J49" s="12"/>
    </row>
    <row r="50" spans="1:10" ht="15">
      <c r="A50" s="18" t="s">
        <v>18</v>
      </c>
      <c r="B50" s="15">
        <v>57</v>
      </c>
      <c r="C50" s="14">
        <v>3</v>
      </c>
      <c r="D50" s="3">
        <v>4.5</v>
      </c>
      <c r="E50" s="5">
        <f>D50*B52</f>
        <v>17.955000000000002</v>
      </c>
      <c r="F50" s="8">
        <f>D50*J50</f>
        <v>0.014620500000000002</v>
      </c>
      <c r="G50" s="3">
        <v>55</v>
      </c>
      <c r="H50" s="6">
        <f>E50*G50</f>
        <v>987.5250000000001</v>
      </c>
      <c r="I50" s="7">
        <f>F50*G50</f>
        <v>0.8041275000000001</v>
      </c>
      <c r="J50" s="10">
        <v>0.003249</v>
      </c>
    </row>
    <row r="51" spans="1:13" ht="15">
      <c r="A51" s="18"/>
      <c r="B51" s="15">
        <v>76</v>
      </c>
      <c r="C51" s="14">
        <v>3</v>
      </c>
      <c r="D51" s="3">
        <v>2.4</v>
      </c>
      <c r="E51" s="5">
        <f>D51*C52</f>
        <v>12.96</v>
      </c>
      <c r="F51" s="8">
        <f>D51*J51</f>
        <v>0.013862399999999999</v>
      </c>
      <c r="G51" s="3">
        <v>619</v>
      </c>
      <c r="H51" s="6">
        <f>E51*G51</f>
        <v>8022.240000000001</v>
      </c>
      <c r="I51" s="7">
        <f>F51*G51</f>
        <v>8.580825599999999</v>
      </c>
      <c r="J51" s="11">
        <v>0.005776</v>
      </c>
      <c r="L51" s="2"/>
      <c r="M51" s="2"/>
    </row>
    <row r="52" spans="2:10" ht="15">
      <c r="B52" s="10">
        <v>3.99</v>
      </c>
      <c r="C52" s="10">
        <v>5.4</v>
      </c>
      <c r="J52" s="12"/>
    </row>
    <row r="53" spans="2:10" ht="15">
      <c r="B53" s="2" t="s">
        <v>16</v>
      </c>
      <c r="C53" s="2" t="s">
        <v>17</v>
      </c>
      <c r="D53" s="2" t="s">
        <v>19</v>
      </c>
      <c r="E53" s="1" t="s">
        <v>20</v>
      </c>
      <c r="F53" s="1" t="s">
        <v>21</v>
      </c>
      <c r="G53" s="1" t="s">
        <v>12</v>
      </c>
      <c r="H53" s="1" t="s">
        <v>13</v>
      </c>
      <c r="I53" s="1" t="s">
        <v>14</v>
      </c>
      <c r="J53" s="12"/>
    </row>
    <row r="54" spans="1:10" ht="15">
      <c r="A54" s="18" t="s">
        <v>18</v>
      </c>
      <c r="B54" s="15">
        <v>57</v>
      </c>
      <c r="C54" s="14">
        <v>2.5</v>
      </c>
      <c r="D54" s="3">
        <v>3.5</v>
      </c>
      <c r="E54" s="5">
        <f>D54*B56</f>
        <v>11.76</v>
      </c>
      <c r="F54" s="8">
        <f>D54*J54</f>
        <v>0.0113715</v>
      </c>
      <c r="G54" s="3">
        <v>1</v>
      </c>
      <c r="H54" s="6">
        <f>E54*G54</f>
        <v>11.76</v>
      </c>
      <c r="I54" s="9">
        <f>F54*G54</f>
        <v>0.0113715</v>
      </c>
      <c r="J54" s="10">
        <v>0.003249</v>
      </c>
    </row>
    <row r="55" spans="1:10" ht="15">
      <c r="A55" s="18"/>
      <c r="B55" s="15">
        <v>76</v>
      </c>
      <c r="C55" s="14">
        <v>2.5</v>
      </c>
      <c r="D55" s="3">
        <v>3.5</v>
      </c>
      <c r="E55" s="5">
        <f>D55*C56</f>
        <v>15.855</v>
      </c>
      <c r="F55" s="8">
        <f>D55*J55</f>
        <v>0.020215999999999998</v>
      </c>
      <c r="G55" s="3">
        <v>1</v>
      </c>
      <c r="H55" s="6">
        <f>E55*G55</f>
        <v>15.855</v>
      </c>
      <c r="I55" s="9">
        <f>F55*G55</f>
        <v>0.020215999999999998</v>
      </c>
      <c r="J55" s="11">
        <v>0.005776</v>
      </c>
    </row>
    <row r="56" spans="2:10" ht="15">
      <c r="B56" s="10">
        <v>3.36</v>
      </c>
      <c r="C56" s="10">
        <v>4.53</v>
      </c>
      <c r="J56" s="12"/>
    </row>
    <row r="57" spans="2:10" ht="15">
      <c r="B57" s="2" t="s">
        <v>16</v>
      </c>
      <c r="C57" s="2" t="s">
        <v>17</v>
      </c>
      <c r="D57" s="2" t="s">
        <v>19</v>
      </c>
      <c r="E57" s="1" t="s">
        <v>20</v>
      </c>
      <c r="F57" s="1" t="s">
        <v>21</v>
      </c>
      <c r="G57" s="1" t="s">
        <v>12</v>
      </c>
      <c r="H57" s="1" t="s">
        <v>13</v>
      </c>
      <c r="I57" s="1" t="s">
        <v>14</v>
      </c>
      <c r="J57" s="12"/>
    </row>
    <row r="58" spans="1:10" ht="15">
      <c r="A58" s="18" t="s">
        <v>18</v>
      </c>
      <c r="B58" s="15">
        <v>57</v>
      </c>
      <c r="C58" s="14">
        <v>2</v>
      </c>
      <c r="D58" s="3">
        <v>3.5</v>
      </c>
      <c r="E58" s="5">
        <f>D58*B60</f>
        <v>9.485</v>
      </c>
      <c r="F58" s="8">
        <f>D58*J58</f>
        <v>0.0113715</v>
      </c>
      <c r="G58" s="3">
        <v>18</v>
      </c>
      <c r="H58" s="6">
        <f>E58*G58</f>
        <v>170.73</v>
      </c>
      <c r="I58" s="9">
        <f>F58*G58</f>
        <v>0.204687</v>
      </c>
      <c r="J58" s="10">
        <v>0.003249</v>
      </c>
    </row>
    <row r="59" spans="1:10" ht="15">
      <c r="A59" s="18"/>
      <c r="B59" s="15">
        <v>76</v>
      </c>
      <c r="C59" s="14">
        <v>2</v>
      </c>
      <c r="D59" s="3">
        <v>3.5</v>
      </c>
      <c r="E59" s="5">
        <f>D59*C60</f>
        <v>12.775</v>
      </c>
      <c r="F59" s="8">
        <f>D59*J59</f>
        <v>0.020215999999999998</v>
      </c>
      <c r="G59" s="3">
        <v>1</v>
      </c>
      <c r="H59" s="6">
        <f>E59*G59</f>
        <v>12.775</v>
      </c>
      <c r="I59" s="9">
        <f>F59*G59</f>
        <v>0.020215999999999998</v>
      </c>
      <c r="J59" s="11">
        <v>0.005776</v>
      </c>
    </row>
    <row r="60" spans="2:3" ht="15">
      <c r="B60" s="10">
        <v>2.71</v>
      </c>
      <c r="C60" s="10">
        <v>3.65</v>
      </c>
    </row>
    <row r="63" spans="2:9" ht="15">
      <c r="B63" s="2"/>
      <c r="C63" s="2"/>
      <c r="D63" s="2"/>
      <c r="E63" s="1"/>
      <c r="F63" s="1"/>
      <c r="G63" s="1"/>
      <c r="H63" s="1"/>
      <c r="I63" s="1"/>
    </row>
    <row r="64" spans="1:5" ht="15">
      <c r="A64" s="18"/>
      <c r="B64" s="3"/>
      <c r="C64" s="3"/>
      <c r="D64" s="3"/>
      <c r="E64" s="3"/>
    </row>
    <row r="65" spans="1:4" ht="15">
      <c r="A65" s="18"/>
      <c r="B65" s="3"/>
      <c r="C65" s="3"/>
      <c r="D65" s="3"/>
    </row>
  </sheetData>
  <sheetProtection/>
  <mergeCells count="5">
    <mergeCell ref="A46:A47"/>
    <mergeCell ref="A50:A51"/>
    <mergeCell ref="A54:A55"/>
    <mergeCell ref="A58:A59"/>
    <mergeCell ref="A64:A65"/>
  </mergeCells>
  <hyperlinks>
    <hyperlink ref="A12" r:id="rId1" display="Версия онлайн здесь"/>
  </hyperlinks>
  <printOptions/>
  <pageMargins left="0.7" right="0.7" top="0.75" bottom="0.75" header="0.3" footer="0.3"/>
  <pageSetup horizontalDpi="600" verticalDpi="600" orientation="portrait" paperSize="9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3:D24"/>
  <sheetViews>
    <sheetView zoomScalePageLayoutView="0" workbookViewId="0" topLeftCell="A1">
      <selection activeCell="F18" sqref="F18"/>
    </sheetView>
  </sheetViews>
  <sheetFormatPr defaultColWidth="9.140625" defaultRowHeight="15"/>
  <sheetData>
    <row r="13" spans="3:4" ht="15">
      <c r="C13" s="1" t="s">
        <v>10</v>
      </c>
      <c r="D13" s="1" t="s">
        <v>11</v>
      </c>
    </row>
    <row r="14" spans="1:4" ht="15">
      <c r="A14" s="19" t="s">
        <v>27</v>
      </c>
      <c r="B14" s="3">
        <v>12.5</v>
      </c>
      <c r="C14" s="20">
        <v>1358</v>
      </c>
      <c r="D14" s="19">
        <v>1.7</v>
      </c>
    </row>
    <row r="15" spans="1:4" ht="15">
      <c r="A15" s="19"/>
      <c r="B15" s="3">
        <v>530</v>
      </c>
      <c r="C15" s="20"/>
      <c r="D15" s="19"/>
    </row>
    <row r="16" spans="1:4" ht="15">
      <c r="A16" s="19"/>
      <c r="B16" s="3">
        <v>24</v>
      </c>
      <c r="C16" s="20"/>
      <c r="D16" s="19"/>
    </row>
    <row r="17" ht="15">
      <c r="B17" s="17">
        <f>SUM(B14:B16)</f>
        <v>566.5</v>
      </c>
    </row>
    <row r="18" spans="1:4" ht="15">
      <c r="A18" s="19" t="s">
        <v>28</v>
      </c>
      <c r="B18" s="3">
        <v>12</v>
      </c>
      <c r="C18" s="20">
        <v>251</v>
      </c>
      <c r="D18" s="19">
        <v>0.7</v>
      </c>
    </row>
    <row r="19" spans="1:4" ht="15">
      <c r="A19" s="19"/>
      <c r="B19" s="3">
        <v>42</v>
      </c>
      <c r="C19" s="20"/>
      <c r="D19" s="19"/>
    </row>
    <row r="20" spans="1:4" ht="15">
      <c r="A20" s="19"/>
      <c r="B20" s="16">
        <f>SUM(B18:B19)</f>
        <v>54</v>
      </c>
      <c r="C20" s="20"/>
      <c r="D20" s="19"/>
    </row>
    <row r="22" spans="1:4" ht="15">
      <c r="A22" s="19" t="s">
        <v>29</v>
      </c>
      <c r="B22" s="3"/>
      <c r="C22" s="20">
        <v>3014</v>
      </c>
      <c r="D22" s="19">
        <v>5</v>
      </c>
    </row>
    <row r="23" spans="1:4" ht="15">
      <c r="A23" s="19"/>
      <c r="B23" s="3">
        <v>196</v>
      </c>
      <c r="C23" s="20"/>
      <c r="D23" s="19"/>
    </row>
    <row r="24" spans="1:4" ht="15">
      <c r="A24" s="19"/>
      <c r="B24" s="16"/>
      <c r="C24" s="20"/>
      <c r="D24" s="19"/>
    </row>
  </sheetData>
  <sheetProtection/>
  <mergeCells count="9">
    <mergeCell ref="A22:A24"/>
    <mergeCell ref="C22:C24"/>
    <mergeCell ref="D22:D24"/>
    <mergeCell ref="C14:C16"/>
    <mergeCell ref="A14:A16"/>
    <mergeCell ref="A18:A20"/>
    <mergeCell ref="C18:C20"/>
    <mergeCell ref="D14:D16"/>
    <mergeCell ref="D18:D2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slider999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2015-01-21T12:26:06Z</cp:lastPrinted>
  <dcterms:created xsi:type="dcterms:W3CDTF">2014-03-24T08:06:42Z</dcterms:created>
  <dcterms:modified xsi:type="dcterms:W3CDTF">2016-10-05T14:12:37Z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